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Online04\Desktop\"/>
    </mc:Choice>
  </mc:AlternateContent>
  <xr:revisionPtr revIDLastSave="0" documentId="8_{1851224D-FD26-4055-9B77-CE8A39606DD8}" xr6:coauthVersionLast="45" xr6:coauthVersionMax="45" xr10:uidLastSave="{00000000-0000-0000-0000-000000000000}"/>
  <bookViews>
    <workbookView xWindow="-120" yWindow="-120" windowWidth="20730" windowHeight="11160" xr2:uid="{93A03157-5AF7-4EEF-B89E-56716A053625}"/>
  </bookViews>
  <sheets>
    <sheet name="Sheet1" sheetId="1" r:id="rId1"/>
  </sheets>
  <definedNames>
    <definedName name="_xlnm.Print_Area" localSheetId="0">Sheet1!$A$1:$K$36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H20" i="1" l="1"/>
  <c r="F22" i="1" l="1"/>
  <c r="F15" i="1"/>
  <c r="H16" i="1"/>
  <c r="H17" i="1"/>
  <c r="H18" i="1"/>
  <c r="H19" i="1"/>
  <c r="H21" i="1"/>
  <c r="H23" i="1"/>
  <c r="H24" i="1"/>
  <c r="H25" i="1"/>
  <c r="H26" i="1"/>
  <c r="H27" i="1"/>
  <c r="H28" i="1"/>
  <c r="H29" i="1"/>
  <c r="H30" i="1" l="1"/>
  <c r="H31" i="1" s="1"/>
  <c r="H32" i="1"/>
</calcChain>
</file>

<file path=xl/sharedStrings.xml><?xml version="1.0" encoding="utf-8"?>
<sst xmlns="http://schemas.openxmlformats.org/spreadsheetml/2006/main" count="61" uniqueCount="51">
  <si>
    <t>STT</t>
  </si>
  <si>
    <t>SẢN PHẨM / DỊCH VỤ</t>
  </si>
  <si>
    <t>ĐVT</t>
  </si>
  <si>
    <t>ĐƠN GIÁ</t>
  </si>
  <si>
    <t>SỐ LƯỢNG</t>
  </si>
  <si>
    <t>THÀNH TIỀN</t>
  </si>
  <si>
    <t>Hộp</t>
  </si>
  <si>
    <t>Bộ</t>
  </si>
  <si>
    <t>Chai</t>
  </si>
  <si>
    <t>Logo sticker hộp và túi giấy</t>
  </si>
  <si>
    <t>Cái</t>
  </si>
  <si>
    <t>Set 2</t>
  </si>
  <si>
    <t>Hộp quà và Túi giấy cao cấp size L</t>
  </si>
  <si>
    <t>Set 1</t>
  </si>
  <si>
    <t>TỔNG</t>
  </si>
  <si>
    <t>TỔNG (Đã bao gồm thuế )</t>
  </si>
  <si>
    <t>CTY TNHH THƯƠNG MẠI LARIA</t>
  </si>
  <si>
    <t>ĐƠN ĐẶT HÀNG</t>
  </si>
  <si>
    <t>496 Nguyễn Thị Minh Khai, F.2, Q.3, TP.HCM</t>
  </si>
  <si>
    <t>www.farmersmarket.vn - sales@farmersmarket.vn</t>
  </si>
  <si>
    <t>Hotline: 1900 63 69 50</t>
  </si>
  <si>
    <t xml:space="preserve"> </t>
  </si>
  <si>
    <t>THÔNG TIN KHÁCH HÀNG</t>
  </si>
  <si>
    <t>THÔNG TIN GIAO HÀNG</t>
  </si>
  <si>
    <r>
      <rPr>
        <b/>
        <sz val="12"/>
        <color theme="1"/>
        <rFont val="Times New Roman"/>
        <family val="1"/>
      </rPr>
      <t>NV:</t>
    </r>
    <r>
      <rPr>
        <sz val="12"/>
        <color theme="1"/>
        <rFont val="Times New Roman"/>
        <family val="1"/>
      </rPr>
      <t xml:space="preserve"> Nguyễn Thị Kiều Phương </t>
    </r>
  </si>
  <si>
    <t>Mã sp</t>
  </si>
  <si>
    <t>Rượu vang đỏ Candidato Tempranillo</t>
  </si>
  <si>
    <t>Hạt dẻ cười Farmers Fine Food 185gr</t>
  </si>
  <si>
    <t>03HATTP00095</t>
  </si>
  <si>
    <t>03RB00275</t>
  </si>
  <si>
    <t>Choco Solidar - Golden cherry - 225gr</t>
  </si>
  <si>
    <t>03BKS391</t>
  </si>
  <si>
    <t>Trà Akbar Gold 225gr</t>
  </si>
  <si>
    <t>Nho khô lon đỏ Sunview 425gr</t>
  </si>
  <si>
    <t>03AL00075</t>
  </si>
  <si>
    <t>Hộp và túi giấy cao cấp size L</t>
  </si>
  <si>
    <t>Rượu vang đỏ France Le Petit des Celliers d'Asie 750ml</t>
  </si>
  <si>
    <t>03RB00160</t>
  </si>
  <si>
    <t>Hạt điều rang muối Hải Long</t>
  </si>
  <si>
    <t>Hộp mơ sấy dẻo Suka Nam Xanh 140gr</t>
  </si>
  <si>
    <t>03AL50</t>
  </si>
  <si>
    <t>Tiramisu almond white chocolate Beryl's 100g</t>
  </si>
  <si>
    <t>03BKS92</t>
  </si>
  <si>
    <t>Bánh quy Pháp vị sô cô la hạt Les Cookies 200gr</t>
  </si>
  <si>
    <t>03AL00151</t>
  </si>
  <si>
    <t>03BKS00448</t>
  </si>
  <si>
    <t>CHIẾT KHẤU 5%</t>
  </si>
  <si>
    <t>Mã ĐH : B104-REPUTABLE-1501</t>
  </si>
  <si>
    <t xml:space="preserve">Ms.Kiều </t>
  </si>
  <si>
    <t>kate@reputable.asia</t>
  </si>
  <si>
    <t>Ngày giao hàng : 15/01/2019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</si>
</sst>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(* #,##0.00_);_(* \(#,##0.00\);_(* &quot;-&quot;??_);_(@_)"/>
    <numFmt numFmtId="164" formatCode="_(* #,##0_);_(* \(#,##0\);_(* &quot;-&quot;??_);_(@_)"/>
  </numFmts>
  <fonts count="26" x14ac:knownFonts="1">
    <font>
      <sz val="11"/>
      <color theme="1"/>
      <name val="Calibri"/>
      <family val="2"/>
      <scheme val="minor"/>
    </font>
    <font>
      <sz val="11"/>
      <color theme="1"/>
      <name val="Tahoma"/>
      <family val="2"/>
    </font>
    <font>
      <sz val="10"/>
      <color rgb="FF000000"/>
      <name val="Arial"/>
      <family val="2"/>
    </font>
    <font>
      <sz val="11"/>
      <color rgb="FF000000"/>
      <name val="Tahoma"/>
      <family val="2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2"/>
      <color theme="1"/>
      <name val="Times New Roman"/>
      <family val="1"/>
    </font>
    <font>
      <u/>
      <sz val="11"/>
      <color theme="10"/>
      <name val="Calibri"/>
      <family val="2"/>
      <scheme val="minor"/>
    </font>
    <font>
      <sz val="10"/>
      <color rgb="FF000000"/>
      <name val="Times New Roman"/>
      <family val="1"/>
    </font>
    <font>
      <sz val="12"/>
      <color rgb="FF000000"/>
      <name val="Times New Roman"/>
      <family val="1"/>
    </font>
    <font>
      <b/>
      <sz val="16"/>
      <color rgb="FF666666"/>
      <name val="Times New Roman"/>
      <family val="1"/>
    </font>
    <font>
      <sz val="12"/>
      <color rgb="FF434343"/>
      <name val="Times New Roman"/>
      <family val="1"/>
    </font>
    <font>
      <b/>
      <sz val="12"/>
      <color rgb="FF4472C4"/>
      <name val="Times New Roman"/>
      <family val="1"/>
    </font>
    <font>
      <sz val="12"/>
      <color rgb="FF7F7F7F"/>
      <name val="Times New Roman"/>
      <family val="1"/>
    </font>
    <font>
      <sz val="12"/>
      <color rgb="FF333F4F"/>
      <name val="Times New Roman"/>
      <family val="1"/>
    </font>
    <font>
      <sz val="12"/>
      <name val="Times New Roman"/>
      <family val="1"/>
    </font>
    <font>
      <b/>
      <sz val="12"/>
      <color rgb="FF1F3864"/>
      <name val="Times New Roman"/>
      <family val="1"/>
    </font>
    <font>
      <b/>
      <sz val="12"/>
      <color rgb="FF000000"/>
      <name val="Times New Roman"/>
      <family val="1"/>
    </font>
    <font>
      <sz val="12"/>
      <color theme="1"/>
      <name val="Times New Roman"/>
      <family val="1"/>
    </font>
    <font>
      <sz val="12"/>
      <color rgb="FFFFFFFF"/>
      <name val="Times New Roman"/>
      <family val="1"/>
    </font>
    <font>
      <i/>
      <sz val="12"/>
      <color rgb="FF333F4F"/>
      <name val="Times New Roman"/>
      <family val="1"/>
    </font>
    <font>
      <u/>
      <sz val="12"/>
      <color theme="10"/>
      <name val="Calibri"/>
      <family val="2"/>
      <scheme val="minor"/>
    </font>
    <font>
      <sz val="12"/>
      <color theme="1"/>
      <name val="Tahoma"/>
      <family val="2"/>
    </font>
    <font>
      <sz val="12"/>
      <color theme="1"/>
      <name val="Arial"/>
      <family val="2"/>
    </font>
    <font>
      <b/>
      <sz val="12"/>
      <color theme="1"/>
      <name val="Tahoma"/>
      <family val="2"/>
    </font>
    <font>
      <b/>
      <sz val="12"/>
      <name val="Times New Roman"/>
      <family val="1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7" tint="0.59999389629810485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rgb="FFBFBFBF"/>
      </bottom>
      <diagonal/>
    </border>
    <border>
      <left/>
      <right/>
      <top/>
      <bottom style="thin">
        <color indexed="64"/>
      </bottom>
      <diagonal/>
    </border>
  </borders>
  <cellStyleXfs count="5">
    <xf numFmtId="0" fontId="0" fillId="0" borderId="0"/>
    <xf numFmtId="0" fontId="2" fillId="0" borderId="0"/>
    <xf numFmtId="43" fontId="2" fillId="0" borderId="0" applyFont="0" applyFill="0" applyBorder="0" applyAlignment="0" applyProtection="0"/>
    <xf numFmtId="43" fontId="4" fillId="0" borderId="0" applyFont="0" applyFill="0" applyBorder="0" applyAlignment="0" applyProtection="0"/>
    <xf numFmtId="0" fontId="7" fillId="0" borderId="0" applyNumberFormat="0" applyFill="0" applyBorder="0" applyAlignment="0" applyProtection="0"/>
  </cellStyleXfs>
  <cellXfs count="74">
    <xf numFmtId="0" fontId="0" fillId="0" borderId="0" xfId="0"/>
    <xf numFmtId="0" fontId="1" fillId="0" borderId="0" xfId="0" applyFont="1"/>
    <xf numFmtId="0" fontId="3" fillId="0" borderId="0" xfId="1" applyFont="1"/>
    <xf numFmtId="0" fontId="5" fillId="0" borderId="0" xfId="0" applyFont="1" applyAlignment="1">
      <alignment wrapText="1"/>
    </xf>
    <xf numFmtId="0" fontId="5" fillId="3" borderId="0" xfId="0" applyFont="1" applyFill="1" applyAlignment="1">
      <alignment wrapText="1"/>
    </xf>
    <xf numFmtId="164" fontId="3" fillId="0" borderId="0" xfId="1" applyNumberFormat="1" applyFont="1"/>
    <xf numFmtId="164" fontId="3" fillId="0" borderId="0" xfId="3" applyNumberFormat="1" applyFont="1"/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vertical="center"/>
    </xf>
    <xf numFmtId="164" fontId="1" fillId="0" borderId="0" xfId="0" applyNumberFormat="1" applyFont="1" applyAlignment="1">
      <alignment horizontal="center" vertical="center"/>
    </xf>
    <xf numFmtId="3" fontId="1" fillId="0" borderId="0" xfId="0" applyNumberFormat="1" applyFont="1"/>
    <xf numFmtId="3" fontId="1" fillId="0" borderId="0" xfId="0" applyNumberFormat="1" applyFont="1" applyAlignment="1">
      <alignment horizontal="center" wrapText="1"/>
    </xf>
    <xf numFmtId="3" fontId="1" fillId="0" borderId="0" xfId="0" applyNumberFormat="1" applyFont="1" applyAlignment="1">
      <alignment horizontal="right"/>
    </xf>
    <xf numFmtId="0" fontId="8" fillId="0" borderId="0" xfId="0" applyFont="1"/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12" fillId="0" borderId="0" xfId="0" applyFont="1" applyAlignment="1">
      <alignment horizontal="right" vertical="center"/>
    </xf>
    <xf numFmtId="0" fontId="13" fillId="0" borderId="0" xfId="0" applyFont="1" applyAlignment="1">
      <alignment horizontal="right" vertical="center" wrapText="1"/>
    </xf>
    <xf numFmtId="0" fontId="15" fillId="0" borderId="0" xfId="0" applyFont="1"/>
    <xf numFmtId="0" fontId="9" fillId="0" borderId="0" xfId="0" applyFont="1"/>
    <xf numFmtId="0" fontId="16" fillId="0" borderId="0" xfId="0" applyFont="1" applyAlignment="1">
      <alignment horizontal="center" vertical="center"/>
    </xf>
    <xf numFmtId="0" fontId="16" fillId="0" borderId="5" xfId="0" applyFont="1" applyBorder="1" applyAlignment="1">
      <alignment horizontal="left" vertical="center"/>
    </xf>
    <xf numFmtId="14" fontId="9" fillId="0" borderId="0" xfId="0" applyNumberFormat="1" applyFont="1" applyAlignment="1">
      <alignment horizontal="center" vertical="center"/>
    </xf>
    <xf numFmtId="0" fontId="17" fillId="0" borderId="0" xfId="0" applyFont="1" applyAlignment="1">
      <alignment vertical="center"/>
    </xf>
    <xf numFmtId="0" fontId="17" fillId="0" borderId="0" xfId="0" applyFont="1" applyAlignment="1">
      <alignment vertical="center" wrapText="1"/>
    </xf>
    <xf numFmtId="0" fontId="17" fillId="0" borderId="0" xfId="0" applyFont="1" applyAlignment="1">
      <alignment horizontal="left" vertical="center" wrapText="1" indent="2"/>
    </xf>
    <xf numFmtId="0" fontId="18" fillId="0" borderId="0" xfId="0" applyFont="1" applyAlignment="1">
      <alignment vertical="center"/>
    </xf>
    <xf numFmtId="0" fontId="19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/>
    </xf>
    <xf numFmtId="0" fontId="20" fillId="0" borderId="0" xfId="0" applyFont="1" applyAlignment="1">
      <alignment horizontal="right" vertical="top"/>
    </xf>
    <xf numFmtId="0" fontId="9" fillId="0" borderId="0" xfId="0" applyFont="1" applyAlignment="1">
      <alignment horizontal="right" vertical="center"/>
    </xf>
    <xf numFmtId="0" fontId="22" fillId="0" borderId="0" xfId="0" applyFont="1"/>
    <xf numFmtId="0" fontId="22" fillId="0" borderId="0" xfId="0" applyFont="1" applyBorder="1" applyAlignment="1">
      <alignment horizontal="center"/>
    </xf>
    <xf numFmtId="0" fontId="22" fillId="0" borderId="0" xfId="0" applyFont="1" applyAlignment="1">
      <alignment horizontal="center"/>
    </xf>
    <xf numFmtId="3" fontId="6" fillId="4" borderId="1" xfId="0" applyNumberFormat="1" applyFont="1" applyFill="1" applyBorder="1" applyAlignment="1">
      <alignment horizontal="center" vertical="center"/>
    </xf>
    <xf numFmtId="3" fontId="18" fillId="4" borderId="1" xfId="0" applyNumberFormat="1" applyFont="1" applyFill="1" applyBorder="1" applyAlignment="1">
      <alignment horizontal="right" vertical="center"/>
    </xf>
    <xf numFmtId="0" fontId="22" fillId="0" borderId="0" xfId="0" applyFont="1" applyAlignment="1">
      <alignment horizontal="center" vertical="center"/>
    </xf>
    <xf numFmtId="0" fontId="15" fillId="2" borderId="1" xfId="1" applyFont="1" applyFill="1" applyBorder="1" applyAlignment="1">
      <alignment horizontal="center" vertical="center"/>
    </xf>
    <xf numFmtId="0" fontId="18" fillId="0" borderId="1" xfId="0" applyFont="1" applyBorder="1" applyAlignment="1">
      <alignment vertical="center"/>
    </xf>
    <xf numFmtId="3" fontId="9" fillId="2" borderId="1" xfId="1" applyNumberFormat="1" applyFont="1" applyFill="1" applyBorder="1" applyAlignment="1">
      <alignment horizontal="center" vertical="center"/>
    </xf>
    <xf numFmtId="3" fontId="9" fillId="2" borderId="1" xfId="2" applyNumberFormat="1" applyFont="1" applyFill="1" applyBorder="1" applyAlignment="1">
      <alignment horizontal="center" vertical="center"/>
    </xf>
    <xf numFmtId="0" fontId="18" fillId="0" borderId="1" xfId="0" applyFont="1" applyBorder="1" applyAlignment="1">
      <alignment vertical="center" wrapText="1"/>
    </xf>
    <xf numFmtId="0" fontId="9" fillId="0" borderId="1" xfId="0" applyFont="1" applyBorder="1" applyAlignment="1">
      <alignment horizontal="center" vertical="center" wrapText="1"/>
    </xf>
    <xf numFmtId="0" fontId="9" fillId="3" borderId="1" xfId="0" applyFont="1" applyFill="1" applyBorder="1" applyAlignment="1">
      <alignment vertical="center" wrapText="1"/>
    </xf>
    <xf numFmtId="0" fontId="9" fillId="3" borderId="1" xfId="0" applyFont="1" applyFill="1" applyBorder="1" applyAlignment="1">
      <alignment horizontal="center" vertical="center" wrapText="1"/>
    </xf>
    <xf numFmtId="3" fontId="9" fillId="0" borderId="1" xfId="1" applyNumberFormat="1" applyFont="1" applyBorder="1" applyAlignment="1">
      <alignment horizontal="center" vertical="center"/>
    </xf>
    <xf numFmtId="0" fontId="9" fillId="0" borderId="1" xfId="0" applyFont="1" applyBorder="1" applyAlignment="1">
      <alignment vertical="center" wrapText="1"/>
    </xf>
    <xf numFmtId="3" fontId="9" fillId="3" borderId="1" xfId="3" applyNumberFormat="1" applyFont="1" applyFill="1" applyBorder="1" applyAlignment="1">
      <alignment horizontal="center" vertical="center" wrapText="1"/>
    </xf>
    <xf numFmtId="3" fontId="9" fillId="0" borderId="1" xfId="3" applyNumberFormat="1" applyFont="1" applyBorder="1" applyAlignment="1">
      <alignment horizontal="center" vertical="center" wrapText="1"/>
    </xf>
    <xf numFmtId="3" fontId="22" fillId="0" borderId="1" xfId="0" applyNumberFormat="1" applyFont="1" applyBorder="1" applyAlignment="1">
      <alignment horizontal="right"/>
    </xf>
    <xf numFmtId="3" fontId="24" fillId="0" borderId="1" xfId="0" applyNumberFormat="1" applyFont="1" applyBorder="1" applyAlignment="1">
      <alignment horizontal="right"/>
    </xf>
    <xf numFmtId="0" fontId="25" fillId="0" borderId="1" xfId="1" applyFont="1" applyBorder="1" applyAlignment="1">
      <alignment horizontal="center" vertical="center"/>
    </xf>
    <xf numFmtId="3" fontId="25" fillId="0" borderId="1" xfId="1" applyNumberFormat="1" applyFont="1" applyBorder="1" applyAlignment="1">
      <alignment horizontal="center" vertical="center" wrapText="1"/>
    </xf>
    <xf numFmtId="3" fontId="25" fillId="0" borderId="1" xfId="2" applyNumberFormat="1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1" fillId="0" borderId="0" xfId="0" applyFont="1" applyAlignment="1">
      <alignment horizontal="left" vertical="center"/>
    </xf>
    <xf numFmtId="0" fontId="11" fillId="0" borderId="0" xfId="0" applyFont="1" applyAlignment="1">
      <alignment horizontal="left" vertical="center" wrapText="1"/>
    </xf>
    <xf numFmtId="0" fontId="14" fillId="0" borderId="0" xfId="0" applyFont="1" applyAlignment="1">
      <alignment horizontal="left" vertical="center"/>
    </xf>
    <xf numFmtId="0" fontId="15" fillId="0" borderId="0" xfId="0" applyFont="1" applyAlignment="1">
      <alignment horizontal="left"/>
    </xf>
    <xf numFmtId="0" fontId="10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0" fontId="6" fillId="0" borderId="4" xfId="0" applyFont="1" applyBorder="1" applyAlignment="1">
      <alignment horizontal="center"/>
    </xf>
    <xf numFmtId="0" fontId="16" fillId="0" borderId="6" xfId="0" applyFont="1" applyBorder="1" applyAlignment="1">
      <alignment horizontal="left" vertical="center"/>
    </xf>
    <xf numFmtId="0" fontId="9" fillId="0" borderId="0" xfId="0" applyFont="1" applyAlignment="1">
      <alignment horizontal="left" vertical="center"/>
    </xf>
    <xf numFmtId="0" fontId="21" fillId="0" borderId="0" xfId="4" applyFont="1" applyAlignment="1">
      <alignment horizontal="left" vertical="center"/>
    </xf>
    <xf numFmtId="0" fontId="6" fillId="4" borderId="2" xfId="0" applyFont="1" applyFill="1" applyBorder="1" applyAlignment="1">
      <alignment horizontal="center" vertical="center"/>
    </xf>
    <xf numFmtId="0" fontId="6" fillId="4" borderId="3" xfId="0" applyFont="1" applyFill="1" applyBorder="1" applyAlignment="1">
      <alignment horizontal="center" vertical="center"/>
    </xf>
    <xf numFmtId="0" fontId="6" fillId="4" borderId="4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left" vertical="center" wrapText="1"/>
    </xf>
    <xf numFmtId="0" fontId="15" fillId="0" borderId="6" xfId="0" applyFont="1" applyBorder="1" applyAlignment="1">
      <alignment horizontal="left" vertical="center"/>
    </xf>
    <xf numFmtId="0" fontId="23" fillId="0" borderId="0" xfId="0" applyFont="1" applyAlignment="1">
      <alignment horizontal="center" wrapText="1"/>
    </xf>
    <xf numFmtId="0" fontId="7" fillId="0" borderId="0" xfId="4" applyAlignment="1">
      <alignment horizontal="left" vertical="center"/>
    </xf>
  </cellXfs>
  <cellStyles count="5">
    <cellStyle name="Comma" xfId="3" builtinId="3"/>
    <cellStyle name="Comma 2" xfId="2" xr:uid="{1CFD6BCC-9C21-4DD3-ADC5-07B4ABB4BF5B}"/>
    <cellStyle name="Hyperlink" xfId="4" builtinId="8"/>
    <cellStyle name="Normal" xfId="0" builtinId="0"/>
    <cellStyle name="Normal 3" xfId="1" xr:uid="{3D7DDF96-3EDE-43E3-A119-316196E46AB2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650388</xdr:colOff>
      <xdr:row>1</xdr:row>
      <xdr:rowOff>122779</xdr:rowOff>
    </xdr:from>
    <xdr:ext cx="1045272" cy="1080930"/>
    <xdr:pic>
      <xdr:nvPicPr>
        <xdr:cNvPr id="17" name="image1.png">
          <a:extLst>
            <a:ext uri="{FF2B5EF4-FFF2-40B4-BE49-F238E27FC236}">
              <a16:creationId xmlns:a16="http://schemas.microsoft.com/office/drawing/2014/main" id="{B4865C81-B2A6-43AA-A7C1-36B5D3A358FA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0333" y="436790"/>
          <a:ext cx="1045272" cy="108093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8</xdr:col>
      <xdr:colOff>133348</xdr:colOff>
      <xdr:row>21</xdr:row>
      <xdr:rowOff>66675</xdr:rowOff>
    </xdr:from>
    <xdr:to>
      <xdr:col>10</xdr:col>
      <xdr:colOff>600076</xdr:colOff>
      <xdr:row>29</xdr:row>
      <xdr:rowOff>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993113-6AB0-4DF3-9D6D-FEA960C19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86798" y="5638800"/>
          <a:ext cx="1685928" cy="2247905"/>
        </a:xfrm>
        <a:prstGeom prst="rect">
          <a:avLst/>
        </a:prstGeom>
      </xdr:spPr>
    </xdr:pic>
    <xdr:clientData/>
  </xdr:twoCellAnchor>
  <xdr:twoCellAnchor editAs="oneCell">
    <xdr:from>
      <xdr:col>8</xdr:col>
      <xdr:colOff>138111</xdr:colOff>
      <xdr:row>13</xdr:row>
      <xdr:rowOff>38099</xdr:rowOff>
    </xdr:from>
    <xdr:to>
      <xdr:col>10</xdr:col>
      <xdr:colOff>416810</xdr:colOff>
      <xdr:row>20</xdr:row>
      <xdr:rowOff>158873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2CC735D-0F89-40DD-AF02-AEC79F231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91561" y="3438524"/>
          <a:ext cx="1497899" cy="199719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kate@reputable.asia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45A789-3DF4-456F-8286-B75DE046A6B8}">
  <sheetPr>
    <tabColor rgb="FF8496B0"/>
  </sheetPr>
  <dimension ref="B1:AB32"/>
  <sheetViews>
    <sheetView showGridLines="0" tabSelected="1" topLeftCell="A10" zoomScaleNormal="100" zoomScaleSheetLayoutView="100" workbookViewId="0">
      <selection activeCell="B10" sqref="B10:E10"/>
    </sheetView>
  </sheetViews>
  <sheetFormatPr defaultRowHeight="14.25" x14ac:dyDescent="0.2"/>
  <cols>
    <col min="1" max="1" width="3.85546875" style="1" customWidth="1"/>
    <col min="2" max="2" width="5.7109375" style="1" customWidth="1"/>
    <col min="3" max="3" width="19.140625" style="1" customWidth="1"/>
    <col min="4" max="4" width="44.5703125" style="1" customWidth="1"/>
    <col min="5" max="5" width="9.140625" style="1"/>
    <col min="6" max="6" width="14.7109375" style="10" customWidth="1"/>
    <col min="7" max="7" width="13" style="11" customWidth="1"/>
    <col min="8" max="8" width="18.140625" style="12" customWidth="1"/>
    <col min="9" max="10" width="9.140625" style="1"/>
    <col min="11" max="11" width="17.28515625" style="1" customWidth="1"/>
    <col min="12" max="12" width="11" style="1" customWidth="1"/>
    <col min="13" max="13" width="17.7109375" style="1" bestFit="1" customWidth="1"/>
    <col min="14" max="14" width="10.28515625" style="1" bestFit="1" customWidth="1"/>
    <col min="15" max="16384" width="9.140625" style="1"/>
  </cols>
  <sheetData>
    <row r="1" spans="2:13" s="13" customFormat="1" ht="24.75" customHeight="1" x14ac:dyDescent="0.2">
      <c r="B1" s="55" t="s">
        <v>16</v>
      </c>
      <c r="C1" s="55"/>
      <c r="D1" s="55"/>
      <c r="E1" s="55"/>
      <c r="F1" s="55"/>
      <c r="G1" s="55"/>
      <c r="H1" s="59" t="s">
        <v>17</v>
      </c>
      <c r="I1" s="59"/>
      <c r="J1" s="59"/>
      <c r="K1" s="16"/>
    </row>
    <row r="2" spans="2:13" s="13" customFormat="1" ht="24.75" customHeight="1" x14ac:dyDescent="0.2">
      <c r="B2" s="56" t="s">
        <v>18</v>
      </c>
      <c r="C2" s="56"/>
      <c r="D2" s="56"/>
      <c r="E2" s="56"/>
      <c r="F2" s="56"/>
      <c r="G2" s="56"/>
      <c r="H2" s="54"/>
      <c r="I2" s="54"/>
      <c r="J2" s="54"/>
      <c r="K2" s="17"/>
    </row>
    <row r="3" spans="2:13" s="13" customFormat="1" ht="18.75" customHeight="1" x14ac:dyDescent="0.2">
      <c r="B3" s="57" t="s">
        <v>19</v>
      </c>
      <c r="C3" s="57"/>
      <c r="D3" s="57"/>
      <c r="E3" s="57"/>
      <c r="F3" s="57"/>
      <c r="G3" s="57"/>
      <c r="H3" s="54"/>
      <c r="I3" s="54"/>
      <c r="J3" s="54"/>
      <c r="K3" s="17"/>
    </row>
    <row r="4" spans="2:13" s="13" customFormat="1" ht="18.75" customHeight="1" x14ac:dyDescent="0.25">
      <c r="B4" s="58" t="s">
        <v>20</v>
      </c>
      <c r="C4" s="58"/>
      <c r="D4" s="58"/>
      <c r="E4" s="58"/>
      <c r="F4" s="58"/>
      <c r="G4" s="58"/>
      <c r="H4" s="54"/>
      <c r="I4" s="54"/>
      <c r="J4" s="54"/>
      <c r="K4" s="17"/>
    </row>
    <row r="5" spans="2:13" s="13" customFormat="1" ht="18" customHeight="1" x14ac:dyDescent="0.25">
      <c r="B5" s="18"/>
      <c r="C5" s="18"/>
      <c r="D5" s="18"/>
      <c r="E5" s="19"/>
      <c r="F5" s="14"/>
      <c r="G5" s="19"/>
      <c r="H5" s="19"/>
      <c r="I5" s="19"/>
      <c r="J5" s="19"/>
      <c r="K5" s="20"/>
    </row>
    <row r="6" spans="2:13" s="13" customFormat="1" ht="27.75" customHeight="1" x14ac:dyDescent="0.25">
      <c r="B6" s="18" t="s">
        <v>21</v>
      </c>
      <c r="C6" s="18"/>
      <c r="D6" s="18"/>
      <c r="E6" s="21"/>
      <c r="F6" s="14"/>
      <c r="G6" s="19"/>
      <c r="H6" s="19"/>
      <c r="I6" s="19"/>
      <c r="J6" s="19"/>
      <c r="K6" s="22"/>
    </row>
    <row r="7" spans="2:13" s="13" customFormat="1" ht="18" customHeight="1" x14ac:dyDescent="0.25">
      <c r="B7" s="63" t="s">
        <v>22</v>
      </c>
      <c r="C7" s="63"/>
      <c r="D7" s="63"/>
      <c r="E7" s="63"/>
      <c r="F7" s="14"/>
      <c r="G7" s="19"/>
      <c r="H7" s="23" t="s">
        <v>47</v>
      </c>
      <c r="I7" s="24"/>
      <c r="J7" s="25"/>
      <c r="K7" s="15"/>
    </row>
    <row r="8" spans="2:13" s="13" customFormat="1" ht="18" customHeight="1" x14ac:dyDescent="0.25">
      <c r="B8" s="64" t="s">
        <v>48</v>
      </c>
      <c r="C8" s="64"/>
      <c r="D8" s="64"/>
      <c r="E8" s="64"/>
      <c r="F8" s="14"/>
      <c r="G8" s="19"/>
      <c r="H8" s="26" t="s">
        <v>24</v>
      </c>
      <c r="I8" s="26"/>
      <c r="J8" s="26"/>
      <c r="K8" s="27"/>
    </row>
    <row r="9" spans="2:13" s="13" customFormat="1" ht="18" customHeight="1" x14ac:dyDescent="0.25">
      <c r="B9" s="73" t="s">
        <v>49</v>
      </c>
      <c r="C9" s="64"/>
      <c r="D9" s="64"/>
      <c r="E9" s="64"/>
      <c r="F9" s="14"/>
      <c r="G9" s="15"/>
      <c r="H9" s="28"/>
      <c r="I9" s="19"/>
      <c r="J9" s="19"/>
      <c r="K9" s="29"/>
    </row>
    <row r="10" spans="2:13" s="13" customFormat="1" ht="18" customHeight="1" x14ac:dyDescent="0.2">
      <c r="B10" s="65"/>
      <c r="C10" s="65"/>
      <c r="D10" s="65"/>
      <c r="E10" s="65"/>
      <c r="F10" s="14"/>
      <c r="G10" s="15"/>
      <c r="H10" s="28"/>
      <c r="I10" s="30"/>
      <c r="J10" s="28"/>
      <c r="K10" s="28"/>
    </row>
    <row r="11" spans="2:13" s="13" customFormat="1" ht="20.25" customHeight="1" x14ac:dyDescent="0.2">
      <c r="B11" s="63" t="s">
        <v>23</v>
      </c>
      <c r="C11" s="63"/>
      <c r="D11" s="63"/>
      <c r="E11" s="63"/>
      <c r="F11" s="14"/>
      <c r="G11" s="15"/>
      <c r="H11" s="28"/>
      <c r="I11" s="30"/>
      <c r="J11" s="28"/>
      <c r="K11" s="28"/>
    </row>
    <row r="12" spans="2:13" s="13" customFormat="1" ht="21.75" customHeight="1" x14ac:dyDescent="0.2">
      <c r="B12" s="70" t="s">
        <v>50</v>
      </c>
      <c r="C12" s="70"/>
      <c r="D12" s="70"/>
      <c r="E12" s="70"/>
      <c r="F12" s="70"/>
      <c r="G12" s="70"/>
      <c r="H12" s="70"/>
      <c r="I12" s="30"/>
      <c r="J12" s="28"/>
      <c r="K12" s="28"/>
    </row>
    <row r="13" spans="2:13" ht="21" customHeight="1" x14ac:dyDescent="0.2">
      <c r="B13" s="71"/>
      <c r="C13" s="71"/>
      <c r="D13" s="71"/>
      <c r="E13" s="71"/>
      <c r="F13" s="71"/>
      <c r="G13" s="71"/>
      <c r="H13" s="71"/>
      <c r="I13" s="31"/>
      <c r="J13" s="31"/>
      <c r="K13" s="31"/>
    </row>
    <row r="14" spans="2:13" s="2" customFormat="1" ht="27.75" customHeight="1" x14ac:dyDescent="0.2">
      <c r="B14" s="51" t="s">
        <v>0</v>
      </c>
      <c r="C14" s="51" t="s">
        <v>25</v>
      </c>
      <c r="D14" s="51" t="s">
        <v>1</v>
      </c>
      <c r="E14" s="51" t="s">
        <v>2</v>
      </c>
      <c r="F14" s="52" t="s">
        <v>3</v>
      </c>
      <c r="G14" s="52" t="s">
        <v>4</v>
      </c>
      <c r="H14" s="53" t="s">
        <v>5</v>
      </c>
      <c r="I14" s="32"/>
      <c r="J14" s="33"/>
      <c r="K14" s="33"/>
      <c r="L14" s="7"/>
      <c r="M14" s="5"/>
    </row>
    <row r="15" spans="2:13" s="8" customFormat="1" ht="18" customHeight="1" x14ac:dyDescent="0.25">
      <c r="B15" s="66" t="s">
        <v>13</v>
      </c>
      <c r="C15" s="67"/>
      <c r="D15" s="67"/>
      <c r="E15" s="68"/>
      <c r="F15" s="34">
        <f>SUM(F16:F21)</f>
        <v>1435000</v>
      </c>
      <c r="G15" s="34">
        <v>6</v>
      </c>
      <c r="H15" s="35"/>
      <c r="I15" s="36"/>
      <c r="J15" s="36"/>
      <c r="K15" s="36"/>
      <c r="M15" s="9"/>
    </row>
    <row r="16" spans="2:13" s="2" customFormat="1" ht="18" customHeight="1" x14ac:dyDescent="0.2">
      <c r="B16" s="37">
        <v>1</v>
      </c>
      <c r="C16" s="37" t="s">
        <v>29</v>
      </c>
      <c r="D16" s="38" t="s">
        <v>26</v>
      </c>
      <c r="E16" s="39" t="s">
        <v>8</v>
      </c>
      <c r="F16" s="40">
        <v>290000</v>
      </c>
      <c r="G16" s="34">
        <v>6</v>
      </c>
      <c r="H16" s="35">
        <f t="shared" ref="H16:H29" si="0">F16*G16</f>
        <v>1740000</v>
      </c>
      <c r="I16" s="32"/>
      <c r="J16" s="33"/>
      <c r="K16" s="33"/>
      <c r="L16" s="7"/>
      <c r="M16" s="5"/>
    </row>
    <row r="17" spans="2:28" s="2" customFormat="1" ht="18" customHeight="1" x14ac:dyDescent="0.2">
      <c r="B17" s="37">
        <v>2</v>
      </c>
      <c r="C17" s="37" t="s">
        <v>28</v>
      </c>
      <c r="D17" s="41" t="s">
        <v>27</v>
      </c>
      <c r="E17" s="39" t="s">
        <v>6</v>
      </c>
      <c r="F17" s="40">
        <v>290000</v>
      </c>
      <c r="G17" s="34">
        <v>6</v>
      </c>
      <c r="H17" s="35">
        <f t="shared" si="0"/>
        <v>1740000</v>
      </c>
      <c r="I17" s="32"/>
      <c r="J17" s="33"/>
      <c r="K17" s="33"/>
      <c r="L17" s="7"/>
    </row>
    <row r="18" spans="2:28" s="2" customFormat="1" ht="22.5" customHeight="1" x14ac:dyDescent="0.2">
      <c r="B18" s="37">
        <v>3</v>
      </c>
      <c r="C18" s="37" t="s">
        <v>31</v>
      </c>
      <c r="D18" s="41" t="s">
        <v>30</v>
      </c>
      <c r="E18" s="39" t="s">
        <v>6</v>
      </c>
      <c r="F18" s="40">
        <v>295000</v>
      </c>
      <c r="G18" s="34">
        <v>6</v>
      </c>
      <c r="H18" s="35">
        <f t="shared" si="0"/>
        <v>1770000</v>
      </c>
      <c r="I18" s="32"/>
      <c r="J18" s="33"/>
      <c r="K18" s="33"/>
      <c r="L18" s="7"/>
    </row>
    <row r="19" spans="2:28" s="2" customFormat="1" ht="21.75" customHeight="1" x14ac:dyDescent="0.2">
      <c r="B19" s="37">
        <v>4</v>
      </c>
      <c r="C19" s="41" t="s">
        <v>31</v>
      </c>
      <c r="D19" s="41" t="s">
        <v>32</v>
      </c>
      <c r="E19" s="39" t="s">
        <v>6</v>
      </c>
      <c r="F19" s="40">
        <v>185000</v>
      </c>
      <c r="G19" s="34">
        <v>6</v>
      </c>
      <c r="H19" s="35">
        <f t="shared" si="0"/>
        <v>1110000</v>
      </c>
      <c r="I19" s="32"/>
      <c r="J19" s="33"/>
      <c r="K19" s="33"/>
      <c r="L19" s="7"/>
      <c r="M19" s="6"/>
      <c r="N19" s="6"/>
    </row>
    <row r="20" spans="2:28" s="2" customFormat="1" ht="21.75" customHeight="1" x14ac:dyDescent="0.2">
      <c r="B20" s="37"/>
      <c r="C20" s="41" t="s">
        <v>34</v>
      </c>
      <c r="D20" s="41" t="s">
        <v>33</v>
      </c>
      <c r="E20" s="39" t="s">
        <v>6</v>
      </c>
      <c r="F20" s="40">
        <v>185000</v>
      </c>
      <c r="G20" s="34">
        <v>6</v>
      </c>
      <c r="H20" s="35">
        <f t="shared" si="0"/>
        <v>1110000</v>
      </c>
      <c r="I20" s="32"/>
      <c r="J20" s="33"/>
      <c r="K20" s="33"/>
      <c r="L20" s="7"/>
      <c r="M20" s="6"/>
      <c r="N20" s="6"/>
    </row>
    <row r="21" spans="2:28" s="2" customFormat="1" ht="23.25" customHeight="1" x14ac:dyDescent="0.2">
      <c r="B21" s="37">
        <v>5</v>
      </c>
      <c r="C21" s="37"/>
      <c r="D21" s="41" t="s">
        <v>35</v>
      </c>
      <c r="E21" s="39" t="s">
        <v>7</v>
      </c>
      <c r="F21" s="40">
        <v>190000</v>
      </c>
      <c r="G21" s="34">
        <v>6</v>
      </c>
      <c r="H21" s="35">
        <f t="shared" si="0"/>
        <v>1140000</v>
      </c>
      <c r="I21" s="32"/>
      <c r="J21" s="33"/>
      <c r="K21" s="33"/>
      <c r="L21" s="7"/>
      <c r="M21" s="6"/>
      <c r="N21" s="6"/>
    </row>
    <row r="22" spans="2:28" ht="25.5" customHeight="1" x14ac:dyDescent="0.2">
      <c r="B22" s="69" t="s">
        <v>11</v>
      </c>
      <c r="C22" s="69"/>
      <c r="D22" s="69"/>
      <c r="E22" s="69"/>
      <c r="F22" s="34">
        <f>SUM(F23:F29)</f>
        <v>813000</v>
      </c>
      <c r="G22" s="34">
        <v>21</v>
      </c>
      <c r="H22" s="35"/>
      <c r="I22" s="31"/>
      <c r="J22" s="31"/>
      <c r="K22" s="31"/>
    </row>
    <row r="23" spans="2:28" s="2" customFormat="1" ht="32.25" customHeight="1" x14ac:dyDescent="0.2">
      <c r="B23" s="42">
        <v>1</v>
      </c>
      <c r="C23" s="42" t="s">
        <v>37</v>
      </c>
      <c r="D23" s="43" t="s">
        <v>36</v>
      </c>
      <c r="E23" s="44" t="s">
        <v>8</v>
      </c>
      <c r="F23" s="47">
        <v>215000</v>
      </c>
      <c r="G23" s="34">
        <v>21</v>
      </c>
      <c r="H23" s="35">
        <f t="shared" si="0"/>
        <v>4515000</v>
      </c>
      <c r="I23" s="72"/>
      <c r="J23" s="72"/>
      <c r="K23" s="72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</row>
    <row r="24" spans="2:28" s="2" customFormat="1" ht="19.5" customHeight="1" x14ac:dyDescent="0.2">
      <c r="B24" s="42">
        <v>2</v>
      </c>
      <c r="C24" s="42" t="s">
        <v>44</v>
      </c>
      <c r="D24" s="46" t="s">
        <v>38</v>
      </c>
      <c r="E24" s="42" t="s">
        <v>6</v>
      </c>
      <c r="F24" s="47">
        <v>160000</v>
      </c>
      <c r="G24" s="34">
        <v>21</v>
      </c>
      <c r="H24" s="35">
        <f t="shared" si="0"/>
        <v>3360000</v>
      </c>
      <c r="I24" s="72"/>
      <c r="J24" s="72"/>
      <c r="K24" s="72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</row>
    <row r="25" spans="2:28" s="2" customFormat="1" ht="19.5" customHeight="1" x14ac:dyDescent="0.2">
      <c r="B25" s="42">
        <v>3</v>
      </c>
      <c r="C25" s="42" t="s">
        <v>40</v>
      </c>
      <c r="D25" s="43" t="s">
        <v>39</v>
      </c>
      <c r="E25" s="42" t="s">
        <v>6</v>
      </c>
      <c r="F25" s="47">
        <v>65000</v>
      </c>
      <c r="G25" s="34">
        <v>21</v>
      </c>
      <c r="H25" s="35">
        <f t="shared" si="0"/>
        <v>1365000</v>
      </c>
      <c r="I25" s="72"/>
      <c r="J25" s="72"/>
      <c r="K25" s="72"/>
      <c r="L25" s="3"/>
      <c r="M25" s="3"/>
      <c r="N25" s="3"/>
      <c r="O25" s="4"/>
      <c r="P25" s="3"/>
      <c r="Q25" s="4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</row>
    <row r="26" spans="2:28" s="2" customFormat="1" ht="27" customHeight="1" x14ac:dyDescent="0.2">
      <c r="B26" s="42">
        <v>4</v>
      </c>
      <c r="C26" s="42" t="s">
        <v>42</v>
      </c>
      <c r="D26" s="46" t="s">
        <v>41</v>
      </c>
      <c r="E26" s="42" t="s">
        <v>6</v>
      </c>
      <c r="F26" s="48">
        <v>75000</v>
      </c>
      <c r="G26" s="34">
        <v>21</v>
      </c>
      <c r="H26" s="35">
        <f t="shared" si="0"/>
        <v>1575000</v>
      </c>
      <c r="I26" s="72"/>
      <c r="J26" s="72"/>
      <c r="K26" s="72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</row>
    <row r="27" spans="2:28" s="2" customFormat="1" ht="19.5" customHeight="1" x14ac:dyDescent="0.2">
      <c r="B27" s="42">
        <v>5</v>
      </c>
      <c r="C27" s="42" t="s">
        <v>45</v>
      </c>
      <c r="D27" s="43" t="s">
        <v>43</v>
      </c>
      <c r="E27" s="44" t="s">
        <v>8</v>
      </c>
      <c r="F27" s="47">
        <v>108000</v>
      </c>
      <c r="G27" s="34">
        <v>21</v>
      </c>
      <c r="H27" s="35">
        <f t="shared" si="0"/>
        <v>2268000</v>
      </c>
      <c r="I27" s="72"/>
      <c r="J27" s="72"/>
      <c r="K27" s="72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</row>
    <row r="28" spans="2:28" s="2" customFormat="1" ht="19.5" customHeight="1" x14ac:dyDescent="0.2">
      <c r="B28" s="42">
        <v>6</v>
      </c>
      <c r="C28" s="42"/>
      <c r="D28" s="43" t="s">
        <v>12</v>
      </c>
      <c r="E28" s="44" t="s">
        <v>7</v>
      </c>
      <c r="F28" s="47">
        <v>190000</v>
      </c>
      <c r="G28" s="34">
        <v>21</v>
      </c>
      <c r="H28" s="35">
        <f t="shared" si="0"/>
        <v>3990000</v>
      </c>
      <c r="I28" s="72"/>
      <c r="J28" s="72"/>
      <c r="K28" s="72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</row>
    <row r="29" spans="2:28" s="2" customFormat="1" ht="19.5" customHeight="1" x14ac:dyDescent="0.2">
      <c r="B29" s="42">
        <v>7</v>
      </c>
      <c r="C29" s="42"/>
      <c r="D29" s="43" t="s">
        <v>9</v>
      </c>
      <c r="E29" s="44" t="s">
        <v>10</v>
      </c>
      <c r="F29" s="47">
        <v>0</v>
      </c>
      <c r="G29" s="45">
        <v>30</v>
      </c>
      <c r="H29" s="35">
        <f t="shared" si="0"/>
        <v>0</v>
      </c>
      <c r="I29" s="72"/>
      <c r="J29" s="72"/>
      <c r="K29" s="72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</row>
    <row r="30" spans="2:28" ht="22.5" customHeight="1" x14ac:dyDescent="0.25">
      <c r="B30" s="60" t="s">
        <v>14</v>
      </c>
      <c r="C30" s="61"/>
      <c r="D30" s="61"/>
      <c r="E30" s="61"/>
      <c r="F30" s="61"/>
      <c r="G30" s="62"/>
      <c r="H30" s="49">
        <f>SUM(H16:H29)</f>
        <v>25683000</v>
      </c>
      <c r="I30" s="31"/>
      <c r="J30" s="31"/>
      <c r="K30" s="31"/>
    </row>
    <row r="31" spans="2:28" ht="15.75" x14ac:dyDescent="0.25">
      <c r="B31" s="60" t="s">
        <v>46</v>
      </c>
      <c r="C31" s="61"/>
      <c r="D31" s="61"/>
      <c r="E31" s="61"/>
      <c r="F31" s="61"/>
      <c r="G31" s="62"/>
      <c r="H31" s="49">
        <f>H30*5%</f>
        <v>1284150</v>
      </c>
      <c r="I31" s="31"/>
      <c r="J31" s="31"/>
      <c r="K31" s="31"/>
    </row>
    <row r="32" spans="2:28" ht="17.25" customHeight="1" x14ac:dyDescent="0.25">
      <c r="B32" s="60" t="s">
        <v>15</v>
      </c>
      <c r="C32" s="61"/>
      <c r="D32" s="61"/>
      <c r="E32" s="61"/>
      <c r="F32" s="61"/>
      <c r="G32" s="62"/>
      <c r="H32" s="50">
        <f>H30-H31</f>
        <v>24398850</v>
      </c>
      <c r="I32" s="31"/>
      <c r="J32" s="31"/>
      <c r="K32" s="31"/>
    </row>
  </sheetData>
  <mergeCells count="19">
    <mergeCell ref="I23:K29"/>
    <mergeCell ref="B30:G30"/>
    <mergeCell ref="B31:G31"/>
    <mergeCell ref="B32:G32"/>
    <mergeCell ref="B7:E7"/>
    <mergeCell ref="B9:E9"/>
    <mergeCell ref="B10:E10"/>
    <mergeCell ref="B15:E15"/>
    <mergeCell ref="B22:E22"/>
    <mergeCell ref="B12:H12"/>
    <mergeCell ref="B13:H13"/>
    <mergeCell ref="B8:E8"/>
    <mergeCell ref="B11:E11"/>
    <mergeCell ref="H2:J4"/>
    <mergeCell ref="B1:G1"/>
    <mergeCell ref="B2:G2"/>
    <mergeCell ref="B3:G3"/>
    <mergeCell ref="B4:G4"/>
    <mergeCell ref="H1:J1"/>
  </mergeCells>
  <hyperlinks>
    <hyperlink ref="B9" r:id="rId1" xr:uid="{998489E0-9277-4760-908B-51333EF568EB}"/>
  </hyperlinks>
  <pageMargins left="0.7" right="0.7" top="0.75" bottom="0.75" header="0.3" footer="0.3"/>
  <pageSetup scale="74" orientation="landscape" r:id="rId2"/>
  <colBreaks count="1" manualBreakCount="1">
    <brk id="11" max="1048575" man="1"/>
  </colBreaks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Sheet1</vt:lpstr>
      <vt:lpstr>Sheet1!Print_Area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Online04</dc:creator>
  <cp:lastModifiedBy>Online04</cp:lastModifiedBy>
  <cp:lastPrinted>2020-01-09T08:17:33Z</cp:lastPrinted>
  <dcterms:created xsi:type="dcterms:W3CDTF">2019-12-13T03:08:13Z</dcterms:created>
  <dcterms:modified xsi:type="dcterms:W3CDTF">2020-01-14T05:43:21Z</dcterms:modified>
</cp:coreProperties>
</file>